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1126\Desktop\"/>
    </mc:Choice>
  </mc:AlternateContent>
  <bookViews>
    <workbookView xWindow="0" yWindow="0" windowWidth="11700" windowHeight="11535"/>
  </bookViews>
  <sheets>
    <sheet name="工事費内訳書" sheetId="2" r:id="rId1"/>
  </sheets>
  <definedNames>
    <definedName name="_xlnm.Print_Area" localSheetId="0">工事費内訳書!$A$1:$G$59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52" i="2" s="1"/>
  <c r="G51" i="2" s="1"/>
  <c r="G50" i="2" s="1"/>
  <c r="G48" i="2"/>
  <c r="G47" i="2" s="1"/>
  <c r="G46" i="2" s="1"/>
  <c r="G45" i="2" s="1"/>
  <c r="G43" i="2" s="1"/>
  <c r="G42" i="2" s="1"/>
  <c r="G38" i="2"/>
  <c r="G37" i="2" s="1"/>
  <c r="G36" i="2" s="1"/>
  <c r="G30" i="2"/>
  <c r="G15" i="2"/>
  <c r="G14" i="2" s="1"/>
  <c r="G13" i="2" s="1"/>
  <c r="G12" i="2" l="1"/>
  <c r="G11" i="2" s="1"/>
  <c r="G10" i="2" s="1"/>
  <c r="G58" i="2" s="1"/>
  <c r="G59" i="2" s="1"/>
</calcChain>
</file>

<file path=xl/sharedStrings.xml><?xml version="1.0" encoding="utf-8"?>
<sst xmlns="http://schemas.openxmlformats.org/spreadsheetml/2006/main" count="113" uniqueCount="63">
  <si>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</si>
  <si>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</si>
  <si>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</si>
  <si>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</si>
  <si>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</si>
  <si>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</si>
  <si>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</si>
  <si>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</si>
  <si>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</si>
  <si>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</si>
  <si>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</si>
  <si>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</si>
  <si>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</si>
  <si>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復旧治山（ゼロ国）　美馬市横倉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</si>
  <si>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</si>
  <si>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</si>
  <si>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</si>
  <si>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</si>
  <si>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</si>
  <si>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コンクリート工（本堤）
_x000D_BB18-8-40 W/C≦60%,  養生含む</t>
  </si>
  <si>
    <t>m3</t>
  </si>
  <si>
    <t>打継面清掃
_x000D_</t>
  </si>
  <si>
    <t>型枠工（本堤）
_x000D_</t>
  </si>
  <si>
    <t>㎡</t>
  </si>
  <si>
    <t>型枠工（放水路）
_x000D_</t>
  </si>
  <si>
    <t>コンクリート工（間詰）
_x000D_BB18-8-40 W/C≦60%,  養生含む</t>
  </si>
  <si>
    <t>型枠工（間詰）
_x000D_</t>
  </si>
  <si>
    <t>裏石積工（間詰）
_x000D_割栗石5～15cm,  BB18-8-40 W/C≦60%</t>
  </si>
  <si>
    <t>円形型枠（紙製）
_x000D_内径500mm 厚7.1mm 長4000mm</t>
  </si>
  <si>
    <t>本</t>
  </si>
  <si>
    <t>足場工（ｷｬｯﾄｳｫｰｸ）
_x000D_</t>
  </si>
  <si>
    <t>ｍ</t>
  </si>
  <si>
    <t>水平打継目鉄筋
_x000D_SD345 D22 L=2.403m</t>
  </si>
  <si>
    <t>目地板設置
_x000D_瀝青繊維質目地板 t=10mm</t>
  </si>
  <si>
    <t>型枠工（鉛直打継目）
_x000D_</t>
  </si>
  <si>
    <t>止水板設置（CC型 幅300×厚7mm）
_x000D_</t>
  </si>
  <si>
    <t>ネームプレート（ｱﾙﾐﾆｳﾑ軽合金鋳造製）
_x000D_A型(横40cm×縦30cm×1cm)　堤名板用</t>
  </si>
  <si>
    <t>枚</t>
  </si>
  <si>
    <t>土工
_x000D_</t>
  </si>
  <si>
    <t>土砂掘削
_x000D_礫質土</t>
  </si>
  <si>
    <t>軟岩掘削
_x000D_軟岩Ｉ</t>
  </si>
  <si>
    <t>土砂掘削面整形
_x000D_礫質土</t>
  </si>
  <si>
    <t>岩盤掘削面整形
_x000D_軟岩Ｉ</t>
  </si>
  <si>
    <t>標識板（標示板1枚　支柱1本）
_x000D_400×500×2.0mm　支柱φ50.8×1800mm</t>
  </si>
  <si>
    <t>組</t>
  </si>
  <si>
    <t>仮設工
_x000D_</t>
  </si>
  <si>
    <t>仮設工（索道工）
_x000D_</t>
  </si>
  <si>
    <t>ケーブルクレーン架設・撤去
_x000D_</t>
  </si>
  <si>
    <t>基</t>
  </si>
  <si>
    <t>ウインチベース架設・撤去
_x000D_</t>
  </si>
  <si>
    <t>アンカー架設・撤去
_x000D_</t>
  </si>
  <si>
    <t>間接工事費
_x000D_</t>
  </si>
  <si>
    <t>共通仮設費
_x000D_</t>
  </si>
  <si>
    <t>共通仮設費（率計上）
_x000D_</t>
  </si>
  <si>
    <t>運搬費
_x000D_</t>
  </si>
  <si>
    <t>土工機械解体・組立
_x000D_分解・組立</t>
  </si>
  <si>
    <t>台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</si>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</sst>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+G11+G42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+G13+G36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+G15+G30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+G16+G17+G18+G19+G20+G21+G22+G23+G24+G25+G26+G27+G28+G29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356.1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356.1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344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5.7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20</v>
      </c>
      <c r="F20" s="19">
        <v>4.7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23</v>
      </c>
      <c r="F21" s="19">
        <v>16.399999999999999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23</v>
      </c>
      <c r="F22" s="19">
        <v>16.399999999999999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29</v>
      </c>
      <c r="F23" s="19">
        <v>3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31</v>
      </c>
      <c r="F24" s="19">
        <v>189.4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29</v>
      </c>
      <c r="F25" s="19">
        <v>253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23</v>
      </c>
      <c r="F26" s="19">
        <v>15.7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23</v>
      </c>
      <c r="F27" s="19">
        <v>15.7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31</v>
      </c>
      <c r="F28" s="19">
        <v>6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37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15</v>
      </c>
      <c r="F30" s="19">
        <v>1</v>
      </c>
      <c r="G30" s="20">
        <f>+G31+G32+G33+G34+G35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20</v>
      </c>
      <c r="F31" s="19">
        <v>455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40</v>
      </c>
      <c r="E32" s="18" t="s">
        <v>20</v>
      </c>
      <c r="F32" s="19">
        <v>76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23</v>
      </c>
      <c r="F33" s="19">
        <v>37.6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23</v>
      </c>
      <c r="F34" s="19">
        <v>60.4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44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45</v>
      </c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45</v>
      </c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46</v>
      </c>
      <c r="E38" s="18" t="s">
        <v>15</v>
      </c>
      <c r="F38" s="19">
        <v>1</v>
      </c>
      <c r="G38" s="20">
        <f>+G39+G40+G41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47</v>
      </c>
      <c r="E39" s="18" t="s">
        <v>48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49</v>
      </c>
      <c r="E40" s="18" t="s">
        <v>48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50</v>
      </c>
      <c r="E41" s="18" t="s">
        <v>48</v>
      </c>
      <c r="F41" s="19">
        <v>2</v>
      </c>
      <c r="G41" s="33"/>
      <c r="H41" s="2"/>
      <c r="I41" s="21">
        <v>32</v>
      </c>
      <c r="J41" s="21">
        <v>4</v>
      </c>
    </row>
    <row r="42" spans="1:10" ht="42" customHeight="1">
      <c r="A42" s="30" t="s">
        <v>51</v>
      </c>
      <c r="B42" s="28"/>
      <c r="C42" s="28"/>
      <c r="D42" s="29"/>
      <c r="E42" s="18" t="s">
        <v>15</v>
      </c>
      <c r="F42" s="19">
        <v>1</v>
      </c>
      <c r="G42" s="20">
        <f>+G43+G56</f>
        <v>0</v>
      </c>
      <c r="H42" s="2"/>
      <c r="I42" s="21">
        <v>33</v>
      </c>
      <c r="J42" s="21"/>
    </row>
    <row r="43" spans="1:10" ht="42" customHeight="1">
      <c r="A43" s="30" t="s">
        <v>52</v>
      </c>
      <c r="B43" s="28"/>
      <c r="C43" s="28"/>
      <c r="D43" s="29"/>
      <c r="E43" s="18" t="s">
        <v>15</v>
      </c>
      <c r="F43" s="19">
        <v>1</v>
      </c>
      <c r="G43" s="20">
        <f>+G44+G45+G50</f>
        <v>0</v>
      </c>
      <c r="H43" s="2"/>
      <c r="I43" s="21">
        <v>34</v>
      </c>
      <c r="J43" s="21">
        <v>200</v>
      </c>
    </row>
    <row r="44" spans="1:10" ht="42" customHeight="1">
      <c r="A44" s="30" t="s">
        <v>53</v>
      </c>
      <c r="B44" s="28"/>
      <c r="C44" s="28"/>
      <c r="D44" s="29"/>
      <c r="E44" s="18" t="s">
        <v>15</v>
      </c>
      <c r="F44" s="19">
        <v>1</v>
      </c>
      <c r="G44" s="33"/>
      <c r="H44" s="2"/>
      <c r="I44" s="21">
        <v>35</v>
      </c>
      <c r="J44" s="21"/>
    </row>
    <row r="45" spans="1:10" ht="42" customHeight="1">
      <c r="A45" s="30" t="s">
        <v>54</v>
      </c>
      <c r="B45" s="28"/>
      <c r="C45" s="28"/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1" t="s">
        <v>54</v>
      </c>
      <c r="C46" s="28"/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1" t="s">
        <v>54</v>
      </c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54</v>
      </c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55</v>
      </c>
      <c r="E49" s="18" t="s">
        <v>56</v>
      </c>
      <c r="F49" s="19">
        <v>2</v>
      </c>
      <c r="G49" s="33"/>
      <c r="H49" s="2"/>
      <c r="I49" s="21">
        <v>40</v>
      </c>
      <c r="J49" s="21">
        <v>4</v>
      </c>
    </row>
    <row r="50" spans="1:10" ht="42" customHeight="1">
      <c r="A50" s="30" t="s">
        <v>57</v>
      </c>
      <c r="B50" s="28"/>
      <c r="C50" s="28"/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1</v>
      </c>
    </row>
    <row r="51" spans="1:10" ht="42" customHeight="1">
      <c r="A51" s="16"/>
      <c r="B51" s="31" t="s">
        <v>57</v>
      </c>
      <c r="C51" s="28"/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2</v>
      </c>
    </row>
    <row r="52" spans="1:10" ht="42" customHeight="1">
      <c r="A52" s="16"/>
      <c r="B52" s="17"/>
      <c r="C52" s="31" t="s">
        <v>57</v>
      </c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57</v>
      </c>
      <c r="E53" s="18" t="s">
        <v>15</v>
      </c>
      <c r="F53" s="19">
        <v>1</v>
      </c>
      <c r="G53" s="20">
        <f>+G54+G55</f>
        <v>0</v>
      </c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58</v>
      </c>
      <c r="E54" s="18" t="s">
        <v>48</v>
      </c>
      <c r="F54" s="19">
        <v>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59</v>
      </c>
      <c r="E55" s="18" t="s">
        <v>15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30" t="s">
        <v>60</v>
      </c>
      <c r="B56" s="28"/>
      <c r="C56" s="28"/>
      <c r="D56" s="29"/>
      <c r="E56" s="18" t="s">
        <v>15</v>
      </c>
      <c r="F56" s="19">
        <v>1</v>
      </c>
      <c r="G56" s="33"/>
      <c r="H56" s="2"/>
      <c r="I56" s="21">
        <v>47</v>
      </c>
      <c r="J56" s="21">
        <v>210</v>
      </c>
    </row>
    <row r="57" spans="1:10" ht="42" customHeight="1">
      <c r="A57" s="30" t="s">
        <v>61</v>
      </c>
      <c r="B57" s="28"/>
      <c r="C57" s="28"/>
      <c r="D57" s="29"/>
      <c r="E57" s="18" t="s">
        <v>15</v>
      </c>
      <c r="F57" s="19">
        <v>1</v>
      </c>
      <c r="G57" s="33"/>
      <c r="H57" s="2"/>
      <c r="I57" s="21">
        <v>48</v>
      </c>
      <c r="J57" s="21">
        <v>220</v>
      </c>
    </row>
    <row r="58" spans="1:10" ht="42" customHeight="1">
      <c r="A58" s="34" t="s">
        <v>62</v>
      </c>
      <c r="B58" s="35"/>
      <c r="C58" s="35"/>
      <c r="D58" s="36"/>
      <c r="E58" s="37" t="s">
        <v>15</v>
      </c>
      <c r="F58" s="38">
        <v>1</v>
      </c>
      <c r="G58" s="39">
        <f>+G10+G57</f>
        <v>0</v>
      </c>
      <c r="H58" s="40"/>
      <c r="I58" s="41">
        <v>49</v>
      </c>
      <c r="J58" s="41">
        <v>30</v>
      </c>
    </row>
    <row r="59" spans="1:10" ht="42" customHeight="1">
      <c r="A59" s="22" t="s">
        <v>11</v>
      </c>
      <c r="B59" s="23"/>
      <c r="C59" s="23"/>
      <c r="D59" s="24"/>
      <c r="E59" s="25" t="s">
        <v>12</v>
      </c>
      <c r="F59" s="26" t="s">
        <v>12</v>
      </c>
      <c r="G59" s="27">
        <f>G58</f>
        <v>0</v>
      </c>
      <c r="I59" s="21">
        <v>50</v>
      </c>
      <c r="J59" s="21">
        <v>90</v>
      </c>
    </row>
    <row r="60" spans="1:10" ht="42" customHeight="1"/>
    <row r="61" spans="1:10" ht="42" customHeight="1"/>
  </sheetData>
  <sheetProtection algorithmName="SHA-512" hashValue="at1owbPzLU6Wfiwpd2gSA7xKoPLQbvHXjrcOeHR84K17VwrMfInrsiEmULmV3bu3M81mUAvwOAvbouvSDE5pxA==" saltValue="ce+n0ZQE/rTP0M53xpPYmg==" spinCount="100000" sheet="1" objects="1" scenarios="1"/>
  <mergeCells count="26">
    <mergeCell ref="A58:D58"/>
    <mergeCell ref="C47:D47"/>
    <mergeCell ref="A50:D50"/>
    <mergeCell ref="B51:D51"/>
    <mergeCell ref="C52:D52"/>
    <mergeCell ref="A56:D56"/>
    <mergeCell ref="A57:D57"/>
    <mergeCell ref="C37:D37"/>
    <mergeCell ref="A42:D42"/>
    <mergeCell ref="A43:D43"/>
    <mergeCell ref="A44:D44"/>
    <mergeCell ref="A45:D45"/>
    <mergeCell ref="B46:D46"/>
    <mergeCell ref="A59:D59"/>
    <mergeCell ref="A10:D10"/>
    <mergeCell ref="A11:D11"/>
    <mergeCell ref="A12:D12"/>
    <mergeCell ref="B13:D13"/>
    <mergeCell ref="C14:D14"/>
    <mergeCell ref="B36:D3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Sakamae Naoya</dc:creator>
  <cp:lastModifiedBy>Sakamae Naoya</cp:lastModifiedBy>
  <dcterms:created xsi:type="dcterms:W3CDTF">2021-02-05T05:05:34Z</dcterms:created>
  <dcterms:modified xsi:type="dcterms:W3CDTF">2021-02-05T05:06:13Z</dcterms:modified>
</cp:coreProperties>
</file>